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ncconnect-my.sharepoint.com/personal/cristalle_dickerson_nc_gov/Documents/Digital Opportunity/Digital Opportunity Grant/"/>
    </mc:Choice>
  </mc:AlternateContent>
  <xr:revisionPtr revIDLastSave="0" documentId="8_{CA2E6238-4853-4E4D-BBFD-5B64D63838A3}" xr6:coauthVersionLast="47" xr6:coauthVersionMax="47" xr10:uidLastSave="{00000000-0000-0000-0000-000000000000}"/>
  <bookViews>
    <workbookView xWindow="-120" yWindow="-120" windowWidth="29040" windowHeight="15720" xr2:uid="{00000000-000D-0000-FFFF-FFFF00000000}"/>
  </bookViews>
  <sheets>
    <sheet name="Budget" sheetId="1" r:id="rId1"/>
    <sheet name="Personnel detail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4" l="1"/>
  <c r="M3" i="4"/>
  <c r="M2" i="4"/>
  <c r="H3" i="4"/>
  <c r="G2" i="4"/>
  <c r="L2" i="4"/>
  <c r="C16" i="1"/>
  <c r="N3" i="4" l="1"/>
  <c r="O3" i="4" s="1"/>
  <c r="H2" i="4"/>
  <c r="N2" i="4" s="1"/>
</calcChain>
</file>

<file path=xl/sharedStrings.xml><?xml version="1.0" encoding="utf-8"?>
<sst xmlns="http://schemas.openxmlformats.org/spreadsheetml/2006/main" count="48" uniqueCount="46">
  <si>
    <t>Budget Template</t>
  </si>
  <si>
    <t>Category</t>
  </si>
  <si>
    <t>Description</t>
  </si>
  <si>
    <t>Amount</t>
  </si>
  <si>
    <t>Personnel Costs</t>
  </si>
  <si>
    <t>This category includes costs associated with the individuals directly employed for the project. These expenses cover salaries, wages, and benefits. Please use the Personnel Details tab to provide more detail</t>
  </si>
  <si>
    <t>Employer Paid Taxes/Benefits</t>
  </si>
  <si>
    <t>Fringe benefits are additional compensations provided to employees beyond their regular wages or salaries. This may include health insurance, retirements benefits, etc.</t>
  </si>
  <si>
    <t>Travel</t>
  </si>
  <si>
    <t>This category accounts for travel-related expenses necessary for the project. This could cover transportation costs, accommodation for staff or team members.</t>
  </si>
  <si>
    <t>Equipment (Internal)</t>
  </si>
  <si>
    <t>Equipment Subsidized</t>
  </si>
  <si>
    <t>This category reflects subsidized purchases for equipment for the end user or population being served. Any items reflected here, cannot be included in other categories. Please explain your efforts in the budget narrative.</t>
  </si>
  <si>
    <t>Supplies</t>
  </si>
  <si>
    <t>Supplies refer to tangible items necessary for the project, such as stationery, printing materials, etc.</t>
  </si>
  <si>
    <t>Contracted (Grant Administration)</t>
  </si>
  <si>
    <t>This category covers contracted individuals or firms responsible for making everyday or regular grant administration, accounting, and compliance decisions. This tasks include any grant management services that involve continuous grant monitoring and administration.</t>
  </si>
  <si>
    <t>Contracted Services (Other)</t>
  </si>
  <si>
    <t xml:space="preserve">Indirect Costs </t>
  </si>
  <si>
    <t>Indirect costs are those not readily identifiable with a particular project but are essential for implementation. If your entity has a negotiated indirect cost rate agreement that is in place with another federal agency for grant purposes, this rate may be used for indirect costs. Note that these expenses cannot be duplicated with directly charged administrative expenses. If used, the directly charged expenses must be removed from this rate.</t>
  </si>
  <si>
    <t>Other</t>
  </si>
  <si>
    <t>Any additional expenses that do not fit into the specified categories.</t>
  </si>
  <si>
    <t>Subrecipient Total</t>
  </si>
  <si>
    <t>A subrecipient is an entity that receives a subaward from a pass-through entity to carry out part of a federal program.</t>
  </si>
  <si>
    <t>Beneficiary Total</t>
  </si>
  <si>
    <t>A beneficiary benefits from the activities funded by the federal award but does not carry out any part of the federal program or make programmatic decisions.</t>
  </si>
  <si>
    <t xml:space="preserve">Total </t>
  </si>
  <si>
    <t>Key Personnel (Title)</t>
  </si>
  <si>
    <t>Level of Effort (how many years or hours per year)</t>
  </si>
  <si>
    <t>Unit (years or hours)</t>
  </si>
  <si>
    <r>
      <t>Unit Cost Yr 1 (</t>
    </r>
    <r>
      <rPr>
        <b/>
        <sz val="11"/>
        <color rgb="FF92D050"/>
        <rFont val="Arial"/>
        <family val="2"/>
      </rPr>
      <t>annual</t>
    </r>
    <r>
      <rPr>
        <b/>
        <sz val="11"/>
        <color rgb="FFFFFFFF"/>
        <rFont val="Arial"/>
        <family val="2"/>
      </rPr>
      <t xml:space="preserve"> salary or hourly wage)</t>
    </r>
  </si>
  <si>
    <r>
      <t>Unit Cost Yr 2 (</t>
    </r>
    <r>
      <rPr>
        <b/>
        <sz val="11"/>
        <color rgb="FF92D050"/>
        <rFont val="Arial"/>
        <family val="2"/>
      </rPr>
      <t>annual</t>
    </r>
    <r>
      <rPr>
        <b/>
        <sz val="11"/>
        <color rgb="FFFFFFFF"/>
        <rFont val="Arial"/>
        <family val="2"/>
      </rPr>
      <t xml:space="preserve"> salary or hourly wage)</t>
    </r>
  </si>
  <si>
    <r>
      <rPr>
        <b/>
        <sz val="11"/>
        <color rgb="FFFFFFFF"/>
        <rFont val="Arial"/>
      </rPr>
      <t>Unit Cost Yr 3 (</t>
    </r>
    <r>
      <rPr>
        <b/>
        <sz val="11"/>
        <color rgb="FF92D050"/>
        <rFont val="Arial"/>
      </rPr>
      <t>annual</t>
    </r>
    <r>
      <rPr>
        <b/>
        <sz val="11"/>
        <color rgb="FFFFFFFF"/>
        <rFont val="Arial"/>
      </rPr>
      <t xml:space="preserve"> salary or hourly wage)</t>
    </r>
  </si>
  <si>
    <r>
      <t xml:space="preserve">Unit Cost Yr 4 </t>
    </r>
    <r>
      <rPr>
        <b/>
        <sz val="11"/>
        <color rgb="FF92D050"/>
        <rFont val="Arial"/>
        <family val="2"/>
      </rPr>
      <t>(annual</t>
    </r>
    <r>
      <rPr>
        <b/>
        <sz val="11"/>
        <color rgb="FFFFFFFF"/>
        <rFont val="Arial"/>
        <family val="2"/>
      </rPr>
      <t xml:space="preserve"> salary or hourly wage) 6 months ONLY</t>
    </r>
  </si>
  <si>
    <t>Sub-Total Salary or Wages</t>
  </si>
  <si>
    <t>Fringe Rate</t>
  </si>
  <si>
    <t>Program Manager (Example)</t>
  </si>
  <si>
    <t>Years</t>
  </si>
  <si>
    <t>Hours</t>
  </si>
  <si>
    <t>This category accounts for the costs of purchased items such as devices  for internal uses.</t>
  </si>
  <si>
    <t>Fringe Benefits 
(Year 1)</t>
  </si>
  <si>
    <t>Fringe Benefits 
(Year 2)</t>
  </si>
  <si>
    <t>Fringe Benefits 
(Year 3)</t>
  </si>
  <si>
    <t>Fringe Benefits 
(Year 4)</t>
  </si>
  <si>
    <t>Subtotal Fringe Benefits</t>
  </si>
  <si>
    <t xml:space="preserve">Grand Total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</si>
</sst>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6" x14ac:knownFonts="1">
    <font>
      <sz val="11"/>
      <color theme="1"/>
      <name val="Calibri"/>
      <family val="2"/>
      <scheme val="minor"/>
    </font>
    <font>
      <sz val="10"/>
      <color rgb="FF000000"/>
      <name val="Calibri"/>
      <family val="2"/>
      <scheme val="minor"/>
    </font>
    <font>
      <sz val="11"/>
      <color theme="1"/>
      <name val="Calibri"/>
      <family val="2"/>
      <scheme val="minor"/>
    </font>
    <font>
      <b/>
      <sz val="11"/>
      <color rgb="FFFFFFFF"/>
      <name val="Arial"/>
      <family val="2"/>
    </font>
    <font>
      <i/>
      <sz val="11"/>
      <color rgb="FFFF0000"/>
      <name val="Calibri"/>
      <family val="2"/>
      <scheme val="minor"/>
    </font>
    <font>
      <b/>
      <sz val="11"/>
      <color rgb="FF92D050"/>
      <name val="Arial"/>
      <family val="2"/>
    </font>
    <font>
      <b/>
      <sz val="11"/>
      <color rgb="FFFFFFFF"/>
      <name val="Arial"/>
    </font>
    <font>
      <b/>
      <sz val="11"/>
      <color rgb="FF92D050"/>
      <name val="Arial"/>
    </font>
    <font>
      <i/>
      <sz val="11"/>
      <color rgb="FFC00000"/>
      <name val="Arial Narrow"/>
      <family val="2"/>
    </font>
    <font>
      <sz val="11"/>
      <color rgb="FFC00000"/>
      <name val="Arial Narrow"/>
      <family val="2"/>
    </font>
    <font>
      <b/>
      <sz val="11"/>
      <color theme="1"/>
      <name val="Arial"/>
      <family val="2"/>
    </font>
    <font>
      <sz val="11"/>
      <color rgb="FF181818"/>
      <name val="Arial"/>
      <family val="2"/>
    </font>
    <font>
      <sz val="11"/>
      <color rgb="FF000000"/>
      <name val="Arial"/>
      <family val="2"/>
    </font>
    <font>
      <sz val="11"/>
      <color theme="1"/>
      <name val="Arial"/>
      <family val="2"/>
    </font>
    <font>
      <b/>
      <sz val="14"/>
      <color theme="0"/>
      <name val="Arial"/>
      <family val="2"/>
    </font>
    <font>
      <b/>
      <sz val="20"/>
      <color rgb="FF004274"/>
      <name val="Arial"/>
      <family val="2"/>
    </font>
  </fonts>
  <fills count="7">
    <fill>
      <patternFill patternType="none"/>
    </fill>
    <fill>
      <patternFill patternType="gray125"/>
    </fill>
    <fill>
      <patternFill patternType="solid">
        <fgColor rgb="FF3F6DAA"/>
        <bgColor indexed="64"/>
      </patternFill>
    </fill>
    <fill>
      <patternFill patternType="solid">
        <fgColor rgb="FFFFFFFF"/>
        <bgColor rgb="FFFFFFFF"/>
      </patternFill>
    </fill>
    <fill>
      <patternFill patternType="solid">
        <fgColor theme="0"/>
        <bgColor indexed="64"/>
      </patternFill>
    </fill>
    <fill>
      <patternFill patternType="solid">
        <fgColor theme="8" tint="0.79998168889431442"/>
        <bgColor indexed="64"/>
      </patternFill>
    </fill>
    <fill>
      <patternFill patternType="solid">
        <fgColor rgb="FF004274"/>
        <bgColor rgb="FF000000"/>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FFFFFF"/>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0" fillId="0" borderId="0" xfId="0" applyAlignment="1">
      <alignment horizontal="left"/>
    </xf>
    <xf numFmtId="0" fontId="4" fillId="0" borderId="0" xfId="0" applyFont="1" applyAlignment="1">
      <alignment vertical="top"/>
    </xf>
    <xf numFmtId="6" fontId="4" fillId="0" borderId="0" xfId="0" applyNumberFormat="1" applyFont="1" applyAlignment="1">
      <alignment vertical="top"/>
    </xf>
    <xf numFmtId="0" fontId="8" fillId="0" borderId="0" xfId="0" applyFont="1" applyAlignment="1">
      <alignment vertical="top"/>
    </xf>
    <xf numFmtId="6" fontId="8" fillId="0" borderId="0" xfId="0" applyNumberFormat="1" applyFont="1" applyAlignment="1">
      <alignment vertical="top"/>
    </xf>
    <xf numFmtId="6" fontId="8" fillId="5" borderId="0" xfId="0" applyNumberFormat="1" applyFont="1" applyFill="1" applyAlignment="1">
      <alignment vertical="top"/>
    </xf>
    <xf numFmtId="9" fontId="8" fillId="0" borderId="0" xfId="2" applyFont="1" applyAlignment="1">
      <alignment vertical="top"/>
    </xf>
    <xf numFmtId="0" fontId="9" fillId="0" borderId="0" xfId="0" applyFont="1"/>
    <xf numFmtId="0" fontId="8" fillId="0" borderId="0" xfId="0" applyFont="1"/>
    <xf numFmtId="164" fontId="9" fillId="0" borderId="0" xfId="1" applyNumberFormat="1" applyFont="1"/>
    <xf numFmtId="164" fontId="8" fillId="0" borderId="0" xfId="1" applyNumberFormat="1" applyFont="1" applyAlignment="1">
      <alignment vertical="top"/>
    </xf>
    <xf numFmtId="164" fontId="9" fillId="0" borderId="0" xfId="0" applyNumberFormat="1" applyFont="1"/>
    <xf numFmtId="0" fontId="11" fillId="3" borderId="2" xfId="0" applyFont="1" applyFill="1" applyBorder="1" applyAlignment="1">
      <alignment horizontal="left" wrapText="1"/>
    </xf>
    <xf numFmtId="164" fontId="12" fillId="4" borderId="2" xfId="0" applyNumberFormat="1" applyFont="1" applyFill="1" applyBorder="1" applyAlignment="1">
      <alignment horizontal="center" vertical="center"/>
    </xf>
    <xf numFmtId="0" fontId="13" fillId="0" borderId="2" xfId="0" applyFont="1" applyBorder="1" applyAlignment="1">
      <alignment horizontal="left" wrapText="1"/>
    </xf>
    <xf numFmtId="0" fontId="13" fillId="0" borderId="2" xfId="0" applyFont="1" applyBorder="1" applyAlignment="1">
      <alignment wrapText="1"/>
    </xf>
    <xf numFmtId="0" fontId="10" fillId="0" borderId="2" xfId="0" applyFont="1" applyBorder="1" applyAlignment="1">
      <alignment horizontal="left" vertical="center" wrapText="1"/>
    </xf>
    <xf numFmtId="164" fontId="10" fillId="0" borderId="2" xfId="0" applyNumberFormat="1" applyFont="1" applyBorder="1" applyAlignment="1">
      <alignment horizont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0" fillId="0" borderId="2" xfId="0" applyFont="1" applyBorder="1" applyAlignment="1">
      <alignment horizontal="left" vertical="center" inden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0" borderId="1" xfId="0" applyFont="1" applyBorder="1" applyAlignment="1">
      <alignment horizontal="left" vertical="center"/>
    </xf>
    <xf numFmtId="0" fontId="15" fillId="0" borderId="0" xfId="0" applyFont="1" applyAlignment="1">
      <alignment horizontal="right" vertical="center" indent="18"/>
    </xf>
  </cellXfs>
  <cellStyles count="3">
    <cellStyle name="Currency" xfId="1" builtinId="4"/>
    <cellStyle name="Normal" xfId="0" builtinId="0"/>
    <cellStyle name="Percent" xfId="2" builtinId="5"/>
  </cellStyles>
  <dxfs count="0"/>
  <tableStyles count="0" defaultTableStyle="TableStyleMedium2" defaultPivotStyle="PivotStyleMedium9"/>
  <colors>
    <mruColors>
      <color rgb="FF004274"/>
      <color rgb="FF3F6D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142875</xdr:rowOff>
    </xdr:from>
    <xdr:to>
      <xdr:col>1</xdr:col>
      <xdr:colOff>826805</xdr:colOff>
      <xdr:row>0</xdr:row>
      <xdr:rowOff>658750</xdr:rowOff>
    </xdr:to>
    <xdr:pic>
      <xdr:nvPicPr>
        <xdr:cNvPr id="2" name="Picture 1">
          <a:extLst>
            <a:ext uri="{FF2B5EF4-FFF2-40B4-BE49-F238E27FC236}">
              <a16:creationId xmlns:a16="http://schemas.microsoft.com/office/drawing/2014/main" id="{8200F888-9B83-402A-BF28-9D51D3FB3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42875"/>
          <a:ext cx="3046130" cy="5158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election activeCell="D8" sqref="D8"/>
    </sheetView>
  </sheetViews>
  <sheetFormatPr defaultRowHeight="15" x14ac:dyDescent="0.25"/>
  <cols>
    <col min="1" max="1" width="40.140625" customWidth="1"/>
    <col min="2" max="2" width="86" customWidth="1"/>
    <col min="3" max="3" width="21.140625" customWidth="1"/>
  </cols>
  <sheetData>
    <row r="1" spans="1:3" ht="60.75" customHeight="1" x14ac:dyDescent="0.25">
      <c r="A1" s="27" t="s">
        <v>0</v>
      </c>
      <c r="B1" s="27"/>
      <c r="C1" s="27"/>
    </row>
    <row r="2" spans="1:3" x14ac:dyDescent="0.25">
      <c r="A2" s="26"/>
      <c r="B2" s="26"/>
      <c r="C2" s="1"/>
    </row>
    <row r="3" spans="1:3" ht="28.5" customHeight="1" x14ac:dyDescent="0.25">
      <c r="A3" s="19" t="s">
        <v>1</v>
      </c>
      <c r="B3" s="20" t="s">
        <v>2</v>
      </c>
      <c r="C3" s="19" t="s">
        <v>3</v>
      </c>
    </row>
    <row r="4" spans="1:3" ht="43.5" x14ac:dyDescent="0.25">
      <c r="A4" s="21" t="s">
        <v>4</v>
      </c>
      <c r="B4" s="13" t="s">
        <v>5</v>
      </c>
      <c r="C4" s="14"/>
    </row>
    <row r="5" spans="1:3" ht="29.25" x14ac:dyDescent="0.25">
      <c r="A5" s="21" t="s">
        <v>6</v>
      </c>
      <c r="B5" s="13" t="s">
        <v>7</v>
      </c>
      <c r="C5" s="14"/>
    </row>
    <row r="6" spans="1:3" ht="29.25" x14ac:dyDescent="0.25">
      <c r="A6" s="21" t="s">
        <v>8</v>
      </c>
      <c r="B6" s="13" t="s">
        <v>9</v>
      </c>
      <c r="C6" s="14"/>
    </row>
    <row r="7" spans="1:3" ht="22.5" customHeight="1" x14ac:dyDescent="0.25">
      <c r="A7" s="21" t="s">
        <v>10</v>
      </c>
      <c r="B7" s="13" t="s">
        <v>39</v>
      </c>
      <c r="C7" s="14"/>
    </row>
    <row r="8" spans="1:3" ht="43.5" x14ac:dyDescent="0.25">
      <c r="A8" s="21" t="s">
        <v>11</v>
      </c>
      <c r="B8" s="13" t="s">
        <v>12</v>
      </c>
      <c r="C8" s="14"/>
    </row>
    <row r="9" spans="1:3" ht="29.25" x14ac:dyDescent="0.25">
      <c r="A9" s="21" t="s">
        <v>13</v>
      </c>
      <c r="B9" s="13" t="s">
        <v>14</v>
      </c>
      <c r="C9" s="14"/>
    </row>
    <row r="10" spans="1:3" ht="57.75" x14ac:dyDescent="0.25">
      <c r="A10" s="21" t="s">
        <v>15</v>
      </c>
      <c r="B10" s="13" t="s">
        <v>16</v>
      </c>
      <c r="C10" s="14"/>
    </row>
    <row r="11" spans="1:3" x14ac:dyDescent="0.25">
      <c r="A11" s="21" t="s">
        <v>17</v>
      </c>
      <c r="B11" s="13" t="s">
        <v>17</v>
      </c>
      <c r="C11" s="14"/>
    </row>
    <row r="12" spans="1:3" ht="86.25" x14ac:dyDescent="0.25">
      <c r="A12" s="21" t="s">
        <v>18</v>
      </c>
      <c r="B12" s="15" t="s">
        <v>19</v>
      </c>
      <c r="C12" s="14"/>
    </row>
    <row r="13" spans="1:3" x14ac:dyDescent="0.25">
      <c r="A13" s="21" t="s">
        <v>20</v>
      </c>
      <c r="B13" s="13" t="s">
        <v>21</v>
      </c>
      <c r="C13" s="14"/>
    </row>
    <row r="14" spans="1:3" ht="29.25" x14ac:dyDescent="0.25">
      <c r="A14" s="21" t="s">
        <v>22</v>
      </c>
      <c r="B14" s="16" t="s">
        <v>23</v>
      </c>
      <c r="C14" s="14"/>
    </row>
    <row r="15" spans="1:3" ht="29.25" x14ac:dyDescent="0.25">
      <c r="A15" s="21" t="s">
        <v>24</v>
      </c>
      <c r="B15" s="16" t="s">
        <v>25</v>
      </c>
      <c r="C15" s="14"/>
    </row>
    <row r="16" spans="1:3" x14ac:dyDescent="0.25">
      <c r="A16" s="21" t="s">
        <v>26</v>
      </c>
      <c r="B16" s="17"/>
      <c r="C16" s="18">
        <f>SUM(C4:C15)</f>
        <v>0</v>
      </c>
    </row>
  </sheetData>
  <mergeCells count="2">
    <mergeCell ref="A2:B2"/>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1523-CA20-46C1-A809-A593DB514F7A}">
  <dimension ref="A1:O5"/>
  <sheetViews>
    <sheetView workbookViewId="0">
      <selection activeCell="I17" sqref="I17"/>
    </sheetView>
  </sheetViews>
  <sheetFormatPr defaultRowHeight="15" x14ac:dyDescent="0.25"/>
  <cols>
    <col min="1" max="1" width="25.28515625" customWidth="1"/>
    <col min="2" max="2" width="15" customWidth="1"/>
    <col min="3" max="3" width="9.140625" bestFit="1" customWidth="1"/>
    <col min="4" max="8" width="14.7109375" customWidth="1"/>
    <col min="9" max="13" width="15.7109375" customWidth="1"/>
    <col min="14" max="14" width="15.85546875" customWidth="1"/>
    <col min="15" max="18" width="9.140625" bestFit="1" customWidth="1"/>
  </cols>
  <sheetData>
    <row r="1" spans="1:15" ht="73.900000000000006" customHeight="1" thickBot="1" x14ac:dyDescent="0.3">
      <c r="A1" s="24" t="s">
        <v>27</v>
      </c>
      <c r="B1" s="22" t="s">
        <v>28</v>
      </c>
      <c r="C1" s="22" t="s">
        <v>29</v>
      </c>
      <c r="D1" s="22" t="s">
        <v>30</v>
      </c>
      <c r="E1" s="22" t="s">
        <v>31</v>
      </c>
      <c r="F1" s="22" t="s">
        <v>32</v>
      </c>
      <c r="G1" s="25" t="s">
        <v>33</v>
      </c>
      <c r="H1" s="22" t="s">
        <v>34</v>
      </c>
      <c r="I1" s="25" t="s">
        <v>40</v>
      </c>
      <c r="J1" s="25" t="s">
        <v>41</v>
      </c>
      <c r="K1" s="25" t="s">
        <v>42</v>
      </c>
      <c r="L1" s="25" t="s">
        <v>43</v>
      </c>
      <c r="M1" s="25" t="s">
        <v>44</v>
      </c>
      <c r="N1" s="25" t="s">
        <v>45</v>
      </c>
      <c r="O1" s="23" t="s">
        <v>35</v>
      </c>
    </row>
    <row r="2" spans="1:15" s="2" customFormat="1" ht="31.9" customHeight="1" x14ac:dyDescent="0.25">
      <c r="A2" s="4" t="s">
        <v>36</v>
      </c>
      <c r="B2" s="4">
        <v>3.5</v>
      </c>
      <c r="C2" s="4" t="s">
        <v>37</v>
      </c>
      <c r="D2" s="5">
        <v>60000</v>
      </c>
      <c r="E2" s="5">
        <v>63000</v>
      </c>
      <c r="F2" s="5">
        <v>66000</v>
      </c>
      <c r="G2" s="5">
        <f>SUM(69000/2)</f>
        <v>34500</v>
      </c>
      <c r="H2" s="6">
        <f>SUM(D2:G2)</f>
        <v>223500</v>
      </c>
      <c r="I2" s="5">
        <v>20000</v>
      </c>
      <c r="J2" s="5">
        <v>23000</v>
      </c>
      <c r="K2" s="5">
        <v>26000</v>
      </c>
      <c r="L2" s="5">
        <f>SUM(56000/2)/2</f>
        <v>14000</v>
      </c>
      <c r="M2" s="6">
        <f>SUM(I2:L2)</f>
        <v>83000</v>
      </c>
      <c r="N2" s="5">
        <f>H2+M2</f>
        <v>306500</v>
      </c>
      <c r="O2" s="7">
        <f>M2/N2</f>
        <v>0.2707993474714519</v>
      </c>
    </row>
    <row r="3" spans="1:15" ht="16.5" x14ac:dyDescent="0.3">
      <c r="A3" s="4" t="s">
        <v>36</v>
      </c>
      <c r="B3" s="8">
        <v>1040</v>
      </c>
      <c r="C3" s="9" t="s">
        <v>38</v>
      </c>
      <c r="D3" s="10">
        <v>40</v>
      </c>
      <c r="E3" s="11">
        <v>42</v>
      </c>
      <c r="F3" s="10">
        <v>44</v>
      </c>
      <c r="G3" s="10">
        <v>46</v>
      </c>
      <c r="H3" s="6">
        <f>B3*D3+B3*E3+B3*F3+0.5*B3*G3</f>
        <v>154960</v>
      </c>
      <c r="I3" s="12">
        <v>10000</v>
      </c>
      <c r="J3" s="12">
        <v>12000</v>
      </c>
      <c r="K3" s="12">
        <v>14000</v>
      </c>
      <c r="L3" s="12">
        <v>8000</v>
      </c>
      <c r="M3" s="6">
        <f>SUM(I3:L3)</f>
        <v>44000</v>
      </c>
      <c r="N3" s="5">
        <f>H3+M3</f>
        <v>198960</v>
      </c>
      <c r="O3" s="7">
        <f>M3/N3</f>
        <v>0.22114997989545637</v>
      </c>
    </row>
    <row r="4" spans="1:15" x14ac:dyDescent="0.25">
      <c r="I4" s="3"/>
      <c r="J4" s="3"/>
      <c r="K4" s="3"/>
      <c r="L4" s="3"/>
      <c r="M4" s="3"/>
    </row>
    <row r="5" spans="1:15" x14ac:dyDescent="0.25">
      <c r="I5" s="3"/>
      <c r="J5" s="3"/>
      <c r="K5" s="3"/>
      <c r="L5" s="3"/>
      <c r="M5"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0cd58f-5c98-40da-a4de-3c9f4518a876">
      <Terms xmlns="http://schemas.microsoft.com/office/infopath/2007/PartnerControls"/>
    </lcf76f155ced4ddcb4097134ff3c332f>
    <TaxCatchAll xmlns="258a477b-63ea-4240-a0ed-0ac81298b94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58944CD1C5074EA9E839FBD586DEFC" ma:contentTypeVersion="14" ma:contentTypeDescription="Create a new document." ma:contentTypeScope="" ma:versionID="54b370baaaae97908404b42c11797a7d">
  <xsd:schema xmlns:xsd="http://www.w3.org/2001/XMLSchema" xmlns:xs="http://www.w3.org/2001/XMLSchema" xmlns:p="http://schemas.microsoft.com/office/2006/metadata/properties" xmlns:ns2="1c0cd58f-5c98-40da-a4de-3c9f4518a876" xmlns:ns3="258a477b-63ea-4240-a0ed-0ac81298b94a" targetNamespace="http://schemas.microsoft.com/office/2006/metadata/properties" ma:root="true" ma:fieldsID="041469c83c02f5e7f3906a0c173d0ca2" ns2:_="" ns3:_="">
    <xsd:import namespace="1c0cd58f-5c98-40da-a4de-3c9f4518a876"/>
    <xsd:import namespace="258a477b-63ea-4240-a0ed-0ac81298b9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0cd58f-5c98-40da-a4de-3c9f4518a8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8a477b-63ea-4240-a0ed-0ac81298b9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2d4f466-39a5-4aa0-9581-b18687dda187}" ma:internalName="TaxCatchAll" ma:showField="CatchAllData" ma:web="258a477b-63ea-4240-a0ed-0ac81298b94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C9F540-8D94-45FA-BE5F-9FCE9B13C847}">
  <ds:schemaRefs>
    <ds:schemaRef ds:uri="http://schemas.microsoft.com/sharepoint/v3/contenttype/forms"/>
  </ds:schemaRefs>
</ds:datastoreItem>
</file>

<file path=customXml/itemProps2.xml><?xml version="1.0" encoding="utf-8"?>
<ds:datastoreItem xmlns:ds="http://schemas.openxmlformats.org/officeDocument/2006/customXml" ds:itemID="{AD8A8779-ED4D-4FF2-8D77-4A7A1218A0B7}">
  <ds:schemaRefs>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258a477b-63ea-4240-a0ed-0ac81298b94a"/>
    <ds:schemaRef ds:uri="1c0cd58f-5c98-40da-a4de-3c9f4518a876"/>
    <ds:schemaRef ds:uri="http://schemas.microsoft.com/office/2006/metadata/properties"/>
  </ds:schemaRefs>
</ds:datastoreItem>
</file>

<file path=customXml/itemProps3.xml><?xml version="1.0" encoding="utf-8"?>
<ds:datastoreItem xmlns:ds="http://schemas.openxmlformats.org/officeDocument/2006/customXml" ds:itemID="{C794F481-DFBF-48AE-B9D5-B2C198530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0cd58f-5c98-40da-a4de-3c9f4518a876"/>
    <ds:schemaRef ds:uri="258a477b-63ea-4240-a0ed-0ac81298b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Personnel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Dickerson, Cristalle H</cp:lastModifiedBy>
  <cp:revision/>
  <dcterms:created xsi:type="dcterms:W3CDTF">2025-02-26T17:50:42Z</dcterms:created>
  <dcterms:modified xsi:type="dcterms:W3CDTF">2025-04-07T18:24:26Z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0x0101000E58944CD1C5074EA9E839FBD586DEFC</vt:lpwstr>
  </property>
  <property fmtid="{D5CDD505-2E9C-101B-9397-08002B2CF9AE}" pid="3" name="MediaServiceImageTags">
    <vt:lpwstr/>
  </property>
</Properties>
</file>